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nec_nas_01\Sociales\SEGURIDAD SOCIAL\CALENDARIO DE DIFUSIÓN\2025\"/>
    </mc:Choice>
  </mc:AlternateContent>
  <bookViews>
    <workbookView xWindow="0" yWindow="0" windowWidth="11955" windowHeight="7680"/>
  </bookViews>
  <sheets>
    <sheet name="Población Prot. 2025" sheetId="1" r:id="rId1"/>
  </sheets>
  <definedNames>
    <definedName name="_xlnm.Print_Area" localSheetId="0">'Población Prot. 2025'!$A$1:$L$31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B12" i="1" l="1"/>
  <c r="E13" i="1" l="1"/>
  <c r="G12" i="1"/>
  <c r="F12" i="1"/>
  <c r="E14" i="1"/>
  <c r="E15" i="1"/>
  <c r="E16" i="1"/>
  <c r="E17" i="1"/>
  <c r="E18" i="1"/>
  <c r="E19" i="1"/>
  <c r="E20" i="1"/>
  <c r="E21" i="1"/>
  <c r="E22" i="1"/>
  <c r="E23" i="1"/>
  <c r="E24" i="1"/>
  <c r="E25" i="1"/>
  <c r="H14" i="1"/>
  <c r="H15" i="1"/>
  <c r="H16" i="1"/>
  <c r="H17" i="1"/>
  <c r="H18" i="1"/>
  <c r="H19" i="1"/>
  <c r="H20" i="1"/>
  <c r="H21" i="1"/>
  <c r="H22" i="1"/>
  <c r="H23" i="1"/>
  <c r="H24" i="1"/>
  <c r="H25" i="1"/>
  <c r="C25" i="1" s="1"/>
  <c r="D25" i="1" s="1"/>
  <c r="H13" i="1"/>
  <c r="J12" i="1"/>
  <c r="K12" i="1"/>
  <c r="L12" i="1"/>
  <c r="I12" i="1"/>
  <c r="E12" i="1" l="1"/>
  <c r="C13" i="1"/>
  <c r="D13" i="1"/>
  <c r="C14" i="1"/>
  <c r="D14" i="1" s="1"/>
  <c r="C15" i="1"/>
  <c r="D15" i="1" s="1"/>
  <c r="C16" i="1"/>
  <c r="D16" i="1" s="1"/>
  <c r="C17" i="1"/>
  <c r="D17" i="1" s="1"/>
  <c r="C18" i="1"/>
  <c r="D18" i="1" s="1"/>
  <c r="C19" i="1"/>
  <c r="D19" i="1" s="1"/>
  <c r="C20" i="1"/>
  <c r="D20" i="1" s="1"/>
  <c r="C21" i="1"/>
  <c r="D21" i="1" s="1"/>
  <c r="C22" i="1"/>
  <c r="D22" i="1" s="1"/>
  <c r="C23" i="1"/>
  <c r="D23" i="1" s="1"/>
  <c r="C24" i="1"/>
  <c r="D24" i="1" s="1"/>
  <c r="H12" i="1"/>
  <c r="D12" i="1" l="1"/>
</calcChain>
</file>

<file path=xl/sharedStrings.xml><?xml version="1.0" encoding="utf-8"?>
<sst xmlns="http://schemas.openxmlformats.org/spreadsheetml/2006/main" count="38" uniqueCount="36">
  <si>
    <t>República de Panamá</t>
  </si>
  <si>
    <t>CONTRALORÍA GENERAL DE LA REPÚBLICA</t>
  </si>
  <si>
    <t>Instituto Nacional de Estadística y Censo</t>
  </si>
  <si>
    <t>Provincia y comarca                     indígena</t>
  </si>
  <si>
    <t>Total</t>
  </si>
  <si>
    <t>Población protegida</t>
  </si>
  <si>
    <t xml:space="preserve">Variación porcentual </t>
  </si>
  <si>
    <t>Activos</t>
  </si>
  <si>
    <t>Pensiona-       dos (1)</t>
  </si>
  <si>
    <t>Padre y madre</t>
  </si>
  <si>
    <t>TOTAL</t>
  </si>
  <si>
    <t>Bocas del Toro</t>
  </si>
  <si>
    <t>Coclé</t>
  </si>
  <si>
    <t>Colón</t>
  </si>
  <si>
    <t>Chiriquí</t>
  </si>
  <si>
    <t>Darién</t>
  </si>
  <si>
    <t>Herrera</t>
  </si>
  <si>
    <t>Los Santos</t>
  </si>
  <si>
    <t>Panamá</t>
  </si>
  <si>
    <t>Panamá Oeste</t>
  </si>
  <si>
    <t>Veraguas</t>
  </si>
  <si>
    <t>Comarca Kuna Yala</t>
  </si>
  <si>
    <t>Comarca Emberá</t>
  </si>
  <si>
    <t>Comarca Ngäbe Buglé</t>
  </si>
  <si>
    <t>(1) Se refiere a los pensionados por vejez, invalidez, vejez anticipada, sobreviviente, riesgos profesionales y jubilados.</t>
  </si>
  <si>
    <t>(P) Cifras preliminares.</t>
  </si>
  <si>
    <t>Cotizantes</t>
  </si>
  <si>
    <t>Dependientes</t>
  </si>
  <si>
    <t>Fuente: Dirección Nacional de Informática y Departamento de Estadística de la Caja de Seguro Social.</t>
  </si>
  <si>
    <t xml:space="preserve">  POBLACIÓN PROTEGIDA POR LA CAJA DE SEGURO SOCIAL EN LA REPÚBLICA, POR CLASE DE ASEGURADOS,</t>
  </si>
  <si>
    <t>Hijo(a)</t>
  </si>
  <si>
    <t>Esposo(a)</t>
  </si>
  <si>
    <t>Compa-     ñero(a)</t>
  </si>
  <si>
    <t>2025 (P)</t>
  </si>
  <si>
    <t xml:space="preserve"> SEGÚN PROVINCIA Y COMARCA INDÍGENA: AÑO 2024-25</t>
  </si>
  <si>
    <t>0.0 Cuando la cantidad es menor a la mitad de la unidad o fracción decimal adoptada, para la expresión del dato.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</si>
</sst>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3" fontId="2" fillId="0" borderId="0" xfId="1" applyNumberFormat="1" applyFont="1" applyBorder="1" applyAlignment="1">
      <alignment horizontal="right"/>
    </xf>
    <xf numFmtId="0" fontId="1" fillId="0" borderId="0" xfId="1"/>
    <xf numFmtId="0" fontId="3" fillId="0" borderId="1" xfId="1" applyFont="1" applyBorder="1"/>
    <xf numFmtId="3" fontId="3" fillId="0" borderId="2" xfId="1" applyNumberFormat="1" applyFont="1" applyBorder="1"/>
    <xf numFmtId="3" fontId="2" fillId="0" borderId="2" xfId="1" applyNumberFormat="1" applyFont="1" applyBorder="1"/>
    <xf numFmtId="3" fontId="2" fillId="0" borderId="3" xfId="1" applyNumberFormat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Fill="1" applyBorder="1"/>
    <xf numFmtId="0" fontId="3" fillId="0" borderId="4" xfId="1" applyFont="1" applyBorder="1"/>
    <xf numFmtId="0" fontId="3" fillId="0" borderId="5" xfId="1" applyFont="1" applyBorder="1"/>
    <xf numFmtId="0" fontId="3" fillId="0" borderId="6" xfId="1" applyFont="1" applyBorder="1"/>
    <xf numFmtId="4" fontId="3" fillId="0" borderId="0" xfId="1" applyNumberFormat="1" applyFont="1"/>
    <xf numFmtId="1" fontId="3" fillId="0" borderId="0" xfId="1" applyNumberFormat="1" applyFont="1"/>
    <xf numFmtId="165" fontId="3" fillId="0" borderId="0" xfId="1" applyNumberFormat="1" applyFont="1"/>
    <xf numFmtId="165" fontId="3" fillId="0" borderId="0" xfId="1" applyNumberFormat="1" applyFont="1" applyFill="1"/>
    <xf numFmtId="0" fontId="3" fillId="0" borderId="0" xfId="1" applyFont="1" applyFill="1" applyBorder="1"/>
    <xf numFmtId="0" fontId="2" fillId="0" borderId="0" xfId="1" applyFont="1" applyAlignment="1">
      <alignment horizontal="center"/>
    </xf>
    <xf numFmtId="0" fontId="2" fillId="0" borderId="0" xfId="1" applyFont="1"/>
    <xf numFmtId="0" fontId="3" fillId="0" borderId="0" xfId="1" applyFont="1" applyBorder="1"/>
    <xf numFmtId="3" fontId="2" fillId="0" borderId="3" xfId="1" applyNumberFormat="1" applyFont="1" applyBorder="1" applyAlignment="1">
      <alignment horizontal="right"/>
    </xf>
    <xf numFmtId="3" fontId="2" fillId="0" borderId="3" xfId="1" applyNumberFormat="1" applyFont="1" applyFill="1" applyBorder="1" applyAlignment="1">
      <alignment horizontal="right"/>
    </xf>
    <xf numFmtId="0" fontId="4" fillId="0" borderId="0" xfId="1" applyFont="1"/>
    <xf numFmtId="3" fontId="2" fillId="0" borderId="0" xfId="1" applyNumberFormat="1" applyFont="1" applyFill="1" applyBorder="1" applyAlignment="1">
      <alignment horizontal="right"/>
    </xf>
    <xf numFmtId="3" fontId="3" fillId="0" borderId="0" xfId="1" applyNumberFormat="1" applyFont="1"/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2" fillId="0" borderId="1" xfId="1" applyFont="1" applyBorder="1" applyAlignment="1">
      <alignment horizont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wrapText="1"/>
    </xf>
    <xf numFmtId="3" fontId="3" fillId="0" borderId="3" xfId="1" quotePrefix="1" applyNumberFormat="1" applyFont="1" applyBorder="1" applyAlignment="1">
      <alignment horizontal="right"/>
    </xf>
    <xf numFmtId="3" fontId="3" fillId="0" borderId="3" xfId="1" applyNumberFormat="1" applyFont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164" fontId="1" fillId="0" borderId="2" xfId="0" applyNumberFormat="1" applyFont="1" applyFill="1" applyBorder="1" applyAlignment="1"/>
    <xf numFmtId="3" fontId="2" fillId="0" borderId="3" xfId="0" applyNumberFormat="1" applyFont="1" applyBorder="1" applyAlignment="1">
      <alignment horizontal="right"/>
    </xf>
    <xf numFmtId="0" fontId="5" fillId="2" borderId="7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 wrapText="1"/>
    </xf>
    <xf numFmtId="3" fontId="1" fillId="0" borderId="2" xfId="0" applyNumberFormat="1" applyFont="1" applyBorder="1"/>
    <xf numFmtId="3" fontId="1" fillId="0" borderId="3" xfId="0" quotePrefix="1" applyNumberFormat="1" applyFont="1" applyBorder="1" applyAlignment="1">
      <alignment horizontal="right"/>
    </xf>
    <xf numFmtId="164" fontId="3" fillId="0" borderId="0" xfId="1" applyNumberFormat="1" applyFont="1"/>
    <xf numFmtId="3" fontId="0" fillId="0" borderId="0" xfId="0" applyNumberFormat="1"/>
    <xf numFmtId="3" fontId="1" fillId="0" borderId="0" xfId="1" applyNumberFormat="1"/>
    <xf numFmtId="3" fontId="3" fillId="0" borderId="0" xfId="1" applyNumberFormat="1" applyFont="1" applyFill="1"/>
    <xf numFmtId="0" fontId="1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5" fillId="2" borderId="7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3" fillId="0" borderId="0" xfId="1" applyFont="1" applyFill="1" applyBorder="1" applyAlignment="1">
      <alignment horizontal="left"/>
    </xf>
    <xf numFmtId="0" fontId="1" fillId="0" borderId="0" xfId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tabSelected="1" zoomScaleNormal="100" workbookViewId="0">
      <selection sqref="A1:L1"/>
    </sheetView>
  </sheetViews>
  <sheetFormatPr baseColWidth="10" defaultRowHeight="15" x14ac:dyDescent="0.25"/>
  <cols>
    <col min="1" max="1" width="19.5703125" customWidth="1"/>
    <col min="2" max="3" width="9.140625" customWidth="1"/>
    <col min="4" max="4" width="10.7109375" customWidth="1"/>
    <col min="5" max="6" width="8.85546875" customWidth="1"/>
    <col min="7" max="7" width="9.28515625" customWidth="1"/>
    <col min="8" max="8" width="9" customWidth="1"/>
    <col min="9" max="9" width="7.42578125" customWidth="1"/>
    <col min="10" max="10" width="9.5703125" customWidth="1"/>
    <col min="11" max="12" width="8.42578125" customWidth="1"/>
    <col min="15" max="15" width="13.5703125" bestFit="1" customWidth="1"/>
  </cols>
  <sheetData>
    <row r="1" spans="1:24" x14ac:dyDescent="0.2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25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2"/>
      <c r="N4" s="2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25">
      <c r="A5" s="48" t="s">
        <v>29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25">
      <c r="A6" s="48" t="s">
        <v>34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8"/>
      <c r="K7" s="18"/>
      <c r="L7" s="18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1.75" customHeight="1" x14ac:dyDescent="0.25">
      <c r="A8" s="49" t="s">
        <v>3</v>
      </c>
      <c r="B8" s="49" t="s">
        <v>4</v>
      </c>
      <c r="C8" s="49"/>
      <c r="D8" s="49" t="s">
        <v>5</v>
      </c>
      <c r="E8" s="49"/>
      <c r="F8" s="49"/>
      <c r="G8" s="49"/>
      <c r="H8" s="49"/>
      <c r="I8" s="49"/>
      <c r="J8" s="49"/>
      <c r="K8" s="49"/>
      <c r="L8" s="49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2.5" customHeight="1" x14ac:dyDescent="0.25">
      <c r="A9" s="49"/>
      <c r="B9" s="49"/>
      <c r="C9" s="49"/>
      <c r="D9" s="49" t="s">
        <v>6</v>
      </c>
      <c r="E9" s="50" t="s">
        <v>26</v>
      </c>
      <c r="F9" s="50"/>
      <c r="G9" s="50"/>
      <c r="H9" s="50" t="s">
        <v>27</v>
      </c>
      <c r="I9" s="50"/>
      <c r="J9" s="50"/>
      <c r="K9" s="50"/>
      <c r="L9" s="50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7.5" customHeight="1" x14ac:dyDescent="0.25">
      <c r="A10" s="49"/>
      <c r="B10" s="38">
        <v>2024</v>
      </c>
      <c r="C10" s="38" t="s">
        <v>33</v>
      </c>
      <c r="D10" s="49"/>
      <c r="E10" s="38" t="s">
        <v>4</v>
      </c>
      <c r="F10" s="39" t="s">
        <v>7</v>
      </c>
      <c r="G10" s="39" t="s">
        <v>8</v>
      </c>
      <c r="H10" s="39" t="s">
        <v>4</v>
      </c>
      <c r="I10" s="38" t="s">
        <v>30</v>
      </c>
      <c r="J10" s="39" t="s">
        <v>31</v>
      </c>
      <c r="K10" s="39" t="s">
        <v>9</v>
      </c>
      <c r="L10" s="39" t="s">
        <v>32</v>
      </c>
      <c r="M10" s="2"/>
      <c r="N10" s="31"/>
      <c r="O10" s="24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25">
      <c r="A11" s="3"/>
      <c r="B11" s="3"/>
      <c r="C11" s="5"/>
      <c r="D11" s="5"/>
      <c r="E11" s="5"/>
      <c r="F11" s="5"/>
      <c r="G11" s="5"/>
      <c r="H11" s="5"/>
      <c r="I11" s="5"/>
      <c r="J11" s="5"/>
      <c r="K11" s="5"/>
      <c r="L11" s="6"/>
      <c r="M11" s="2"/>
      <c r="N11" s="44"/>
      <c r="O11" s="44"/>
      <c r="P11" s="2"/>
      <c r="Q11" s="2"/>
      <c r="R11" s="2"/>
      <c r="S11" s="2"/>
      <c r="T11" s="2"/>
      <c r="U11" s="2"/>
      <c r="V11" s="2"/>
      <c r="W11" s="2"/>
      <c r="X11" s="2"/>
    </row>
    <row r="12" spans="1:24" ht="20.25" customHeight="1" x14ac:dyDescent="0.25">
      <c r="A12" s="28" t="s">
        <v>10</v>
      </c>
      <c r="B12" s="1">
        <f>SUM(B13:B25)</f>
        <v>2806769</v>
      </c>
      <c r="C12" s="20">
        <f>SUM(E12+H12)</f>
        <v>2818384</v>
      </c>
      <c r="D12" s="36">
        <f t="shared" ref="D12:D25" si="0">(((C12-B12)/B12)*100)</f>
        <v>0.41382101626460893</v>
      </c>
      <c r="E12" s="20">
        <f>SUM(F12:G12)</f>
        <v>1506939</v>
      </c>
      <c r="F12" s="20">
        <f>SUM(F13:F25)</f>
        <v>1154606</v>
      </c>
      <c r="G12" s="20">
        <f>SUM(G13:G25)</f>
        <v>352333</v>
      </c>
      <c r="H12" s="20">
        <f>SUM(I12:L12)</f>
        <v>1311445</v>
      </c>
      <c r="I12" s="21">
        <f>SUM(I13:I25)</f>
        <v>830003</v>
      </c>
      <c r="J12" s="21">
        <f t="shared" ref="J12:L12" si="1">SUM(J13:J25)</f>
        <v>264478</v>
      </c>
      <c r="K12" s="21">
        <f t="shared" si="1"/>
        <v>51605</v>
      </c>
      <c r="L12" s="21">
        <f t="shared" si="1"/>
        <v>165359</v>
      </c>
      <c r="M12" s="2"/>
      <c r="N12" s="45"/>
      <c r="O12" s="45"/>
      <c r="P12" s="15"/>
      <c r="Q12" s="15"/>
      <c r="R12" s="15"/>
      <c r="S12" s="15"/>
      <c r="T12" s="15"/>
      <c r="U12" s="15"/>
      <c r="V12" s="2"/>
      <c r="W12" s="2"/>
      <c r="X12" s="2"/>
    </row>
    <row r="13" spans="1:24" ht="18" customHeight="1" x14ac:dyDescent="0.25">
      <c r="A13" s="7" t="s">
        <v>11</v>
      </c>
      <c r="B13" s="34">
        <v>93204</v>
      </c>
      <c r="C13" s="20">
        <f>SUM(E13+H13)</f>
        <v>92986</v>
      </c>
      <c r="D13" s="36">
        <f t="shared" si="0"/>
        <v>-0.23389554096390711</v>
      </c>
      <c r="E13" s="20">
        <f t="shared" ref="E13:E25" si="2">SUM(F13:G13)</f>
        <v>31457</v>
      </c>
      <c r="F13" s="4">
        <v>23474</v>
      </c>
      <c r="G13" s="4">
        <v>7983</v>
      </c>
      <c r="H13" s="37">
        <f>SUM(I13:L13)</f>
        <v>61529</v>
      </c>
      <c r="I13" s="4">
        <v>40619</v>
      </c>
      <c r="J13" s="4">
        <v>10578</v>
      </c>
      <c r="K13" s="4">
        <v>2064</v>
      </c>
      <c r="L13" s="32">
        <v>8268</v>
      </c>
      <c r="M13" s="2"/>
      <c r="N13" s="24"/>
      <c r="O13" s="43"/>
      <c r="P13" s="14"/>
      <c r="Q13" s="14"/>
      <c r="R13" s="14"/>
      <c r="S13" s="14"/>
      <c r="T13" s="14"/>
      <c r="U13" s="14"/>
      <c r="V13" s="14"/>
      <c r="W13" s="14"/>
      <c r="X13" s="13"/>
    </row>
    <row r="14" spans="1:24" ht="18" customHeight="1" x14ac:dyDescent="0.25">
      <c r="A14" s="3" t="s">
        <v>12</v>
      </c>
      <c r="B14" s="34">
        <v>194403</v>
      </c>
      <c r="C14" s="20">
        <f t="shared" ref="C14:C25" si="3">SUM(E14+H14)</f>
        <v>194358</v>
      </c>
      <c r="D14" s="36">
        <f t="shared" si="0"/>
        <v>-2.3147790929152326E-2</v>
      </c>
      <c r="E14" s="20">
        <f t="shared" si="2"/>
        <v>78244</v>
      </c>
      <c r="F14" s="4">
        <v>58113</v>
      </c>
      <c r="G14" s="4">
        <v>20131</v>
      </c>
      <c r="H14" s="37">
        <f t="shared" ref="H14:H25" si="4">SUM(I14:L14)</f>
        <v>116114</v>
      </c>
      <c r="I14" s="4">
        <v>73698</v>
      </c>
      <c r="J14" s="4">
        <v>23671</v>
      </c>
      <c r="K14" s="4">
        <v>3994</v>
      </c>
      <c r="L14" s="32">
        <v>14751</v>
      </c>
      <c r="M14" s="2"/>
      <c r="N14" s="24"/>
      <c r="O14" s="24"/>
      <c r="P14" s="14"/>
      <c r="Q14" s="14"/>
      <c r="R14" s="14"/>
      <c r="S14" s="14"/>
      <c r="T14" s="14"/>
      <c r="U14" s="14"/>
      <c r="V14" s="13"/>
      <c r="W14" s="13"/>
      <c r="X14" s="13"/>
    </row>
    <row r="15" spans="1:24" ht="18" customHeight="1" x14ac:dyDescent="0.25">
      <c r="A15" s="3" t="s">
        <v>13</v>
      </c>
      <c r="B15" s="34">
        <v>194709</v>
      </c>
      <c r="C15" s="20">
        <f t="shared" si="3"/>
        <v>194916</v>
      </c>
      <c r="D15" s="36">
        <f t="shared" si="0"/>
        <v>0.10631249711107345</v>
      </c>
      <c r="E15" s="20">
        <f t="shared" si="2"/>
        <v>102891</v>
      </c>
      <c r="F15" s="4">
        <v>81205</v>
      </c>
      <c r="G15" s="4">
        <v>21686</v>
      </c>
      <c r="H15" s="37">
        <f t="shared" si="4"/>
        <v>92025</v>
      </c>
      <c r="I15" s="4">
        <v>57090</v>
      </c>
      <c r="J15" s="4">
        <v>18374</v>
      </c>
      <c r="K15" s="4">
        <v>3473</v>
      </c>
      <c r="L15" s="32">
        <v>13088</v>
      </c>
      <c r="M15" s="2"/>
      <c r="N15" s="24"/>
      <c r="O15" s="24"/>
      <c r="P15" s="14"/>
      <c r="Q15" s="14"/>
      <c r="R15" s="14"/>
      <c r="S15" s="14"/>
      <c r="T15" s="14"/>
      <c r="U15" s="14"/>
      <c r="V15" s="13"/>
      <c r="W15" s="13"/>
      <c r="X15" s="13"/>
    </row>
    <row r="16" spans="1:24" ht="18" customHeight="1" x14ac:dyDescent="0.25">
      <c r="A16" s="3" t="s">
        <v>14</v>
      </c>
      <c r="B16" s="34">
        <v>333912</v>
      </c>
      <c r="C16" s="20">
        <f t="shared" si="3"/>
        <v>338159</v>
      </c>
      <c r="D16" s="36">
        <f t="shared" si="0"/>
        <v>1.2718919954958192</v>
      </c>
      <c r="E16" s="20">
        <f t="shared" si="2"/>
        <v>156609</v>
      </c>
      <c r="F16" s="4">
        <v>114022</v>
      </c>
      <c r="G16" s="4">
        <v>42587</v>
      </c>
      <c r="H16" s="37">
        <f t="shared" si="4"/>
        <v>181550</v>
      </c>
      <c r="I16" s="4">
        <v>115823</v>
      </c>
      <c r="J16" s="4">
        <v>34875</v>
      </c>
      <c r="K16" s="4">
        <v>7202</v>
      </c>
      <c r="L16" s="32">
        <v>23650</v>
      </c>
      <c r="M16" s="2"/>
      <c r="N16" s="24"/>
      <c r="O16" s="42"/>
      <c r="P16" s="42"/>
      <c r="Q16" s="42"/>
      <c r="R16" s="14"/>
      <c r="S16" s="14"/>
      <c r="T16" s="14"/>
      <c r="U16" s="14"/>
      <c r="V16" s="13"/>
      <c r="W16" s="13"/>
      <c r="X16" s="13"/>
    </row>
    <row r="17" spans="1:24" ht="18" customHeight="1" x14ac:dyDescent="0.25">
      <c r="A17" s="8" t="s">
        <v>15</v>
      </c>
      <c r="B17" s="35">
        <v>24289</v>
      </c>
      <c r="C17" s="20">
        <f t="shared" si="3"/>
        <v>24991</v>
      </c>
      <c r="D17" s="36">
        <f t="shared" si="0"/>
        <v>2.8901972086129524</v>
      </c>
      <c r="E17" s="20">
        <f t="shared" si="2"/>
        <v>12384</v>
      </c>
      <c r="F17" s="4">
        <v>11620</v>
      </c>
      <c r="G17" s="4">
        <v>764</v>
      </c>
      <c r="H17" s="37">
        <f t="shared" si="4"/>
        <v>12607</v>
      </c>
      <c r="I17" s="40">
        <v>7521</v>
      </c>
      <c r="J17" s="40">
        <v>2735</v>
      </c>
      <c r="K17" s="40">
        <v>607</v>
      </c>
      <c r="L17" s="41">
        <v>1744</v>
      </c>
      <c r="M17" s="2"/>
      <c r="N17" s="24"/>
      <c r="O17" s="24"/>
      <c r="P17" s="14"/>
      <c r="Q17" s="14"/>
      <c r="R17" s="14"/>
      <c r="S17" s="14"/>
      <c r="T17" s="14"/>
      <c r="U17" s="14"/>
      <c r="V17" s="13"/>
      <c r="W17" s="13"/>
      <c r="X17" s="13"/>
    </row>
    <row r="18" spans="1:24" ht="18" customHeight="1" x14ac:dyDescent="0.25">
      <c r="A18" s="3" t="s">
        <v>16</v>
      </c>
      <c r="B18" s="34">
        <v>89085</v>
      </c>
      <c r="C18" s="20">
        <f t="shared" si="3"/>
        <v>89453</v>
      </c>
      <c r="D18" s="36">
        <f t="shared" si="0"/>
        <v>0.41308862322500978</v>
      </c>
      <c r="E18" s="20">
        <f t="shared" si="2"/>
        <v>48463</v>
      </c>
      <c r="F18" s="4">
        <v>34811</v>
      </c>
      <c r="G18" s="4">
        <v>13652</v>
      </c>
      <c r="H18" s="37">
        <f t="shared" si="4"/>
        <v>40990</v>
      </c>
      <c r="I18" s="4">
        <v>25312</v>
      </c>
      <c r="J18" s="4">
        <v>8346</v>
      </c>
      <c r="K18" s="4">
        <v>1960</v>
      </c>
      <c r="L18" s="32">
        <v>5372</v>
      </c>
      <c r="M18" s="2"/>
      <c r="N18" s="24"/>
      <c r="O18" s="24"/>
      <c r="P18" s="14"/>
      <c r="Q18" s="14"/>
      <c r="R18" s="14"/>
      <c r="S18" s="14"/>
      <c r="T18" s="14"/>
      <c r="U18" s="14"/>
      <c r="V18" s="13"/>
      <c r="W18" s="13"/>
      <c r="X18" s="13"/>
    </row>
    <row r="19" spans="1:24" ht="18" customHeight="1" x14ac:dyDescent="0.25">
      <c r="A19" s="3" t="s">
        <v>17</v>
      </c>
      <c r="B19" s="34">
        <v>73213</v>
      </c>
      <c r="C19" s="20">
        <f t="shared" si="3"/>
        <v>73097</v>
      </c>
      <c r="D19" s="36">
        <f t="shared" si="0"/>
        <v>-0.15844180678294836</v>
      </c>
      <c r="E19" s="20">
        <f t="shared" si="2"/>
        <v>33142</v>
      </c>
      <c r="F19" s="4">
        <v>23014</v>
      </c>
      <c r="G19" s="4">
        <v>10128</v>
      </c>
      <c r="H19" s="37">
        <f t="shared" si="4"/>
        <v>39955</v>
      </c>
      <c r="I19" s="4">
        <v>24328</v>
      </c>
      <c r="J19" s="4">
        <v>8157</v>
      </c>
      <c r="K19" s="4">
        <v>2287</v>
      </c>
      <c r="L19" s="32">
        <v>5183</v>
      </c>
      <c r="M19" s="2"/>
      <c r="N19" s="24"/>
      <c r="O19" s="24"/>
      <c r="P19" s="24"/>
      <c r="Q19" s="14"/>
      <c r="R19" s="14"/>
      <c r="S19" s="14"/>
      <c r="T19" s="14"/>
      <c r="U19" s="14"/>
      <c r="V19" s="13"/>
      <c r="W19" s="13"/>
      <c r="X19" s="13"/>
    </row>
    <row r="20" spans="1:24" ht="18" customHeight="1" x14ac:dyDescent="0.25">
      <c r="A20" s="8" t="s">
        <v>18</v>
      </c>
      <c r="B20" s="35">
        <v>1144691</v>
      </c>
      <c r="C20" s="20">
        <f t="shared" si="3"/>
        <v>1152206</v>
      </c>
      <c r="D20" s="36">
        <f t="shared" si="0"/>
        <v>0.6565090491669805</v>
      </c>
      <c r="E20" s="20">
        <f t="shared" si="2"/>
        <v>709265</v>
      </c>
      <c r="F20" s="4">
        <v>531810</v>
      </c>
      <c r="G20" s="4">
        <v>177455</v>
      </c>
      <c r="H20" s="37">
        <f t="shared" si="4"/>
        <v>442941</v>
      </c>
      <c r="I20" s="4">
        <v>280562</v>
      </c>
      <c r="J20" s="4">
        <v>91802</v>
      </c>
      <c r="K20" s="4">
        <v>16779</v>
      </c>
      <c r="L20" s="33">
        <v>53798</v>
      </c>
      <c r="M20" s="2"/>
      <c r="N20" s="24"/>
      <c r="O20" s="24"/>
      <c r="P20" s="14"/>
      <c r="Q20" s="14"/>
      <c r="R20" s="14"/>
      <c r="S20" s="14"/>
      <c r="T20" s="14"/>
      <c r="U20" s="14"/>
      <c r="V20" s="13"/>
      <c r="W20" s="13"/>
      <c r="X20" s="13"/>
    </row>
    <row r="21" spans="1:24" ht="18" customHeight="1" x14ac:dyDescent="0.25">
      <c r="A21" s="8" t="s">
        <v>19</v>
      </c>
      <c r="B21" s="35">
        <v>455850</v>
      </c>
      <c r="C21" s="20">
        <f t="shared" si="3"/>
        <v>457440</v>
      </c>
      <c r="D21" s="36">
        <f t="shared" si="0"/>
        <v>0.34879894702204672</v>
      </c>
      <c r="E21" s="20">
        <f t="shared" si="2"/>
        <v>246977</v>
      </c>
      <c r="F21" s="4">
        <v>206932</v>
      </c>
      <c r="G21" s="4">
        <v>40045</v>
      </c>
      <c r="H21" s="37">
        <f t="shared" si="4"/>
        <v>210463</v>
      </c>
      <c r="I21" s="4">
        <v>131801</v>
      </c>
      <c r="J21" s="4">
        <v>44831</v>
      </c>
      <c r="K21" s="4">
        <v>9159</v>
      </c>
      <c r="L21" s="33">
        <v>24672</v>
      </c>
      <c r="M21" s="2"/>
      <c r="N21" s="24"/>
      <c r="O21" s="24"/>
      <c r="P21" s="14"/>
      <c r="Q21" s="14"/>
      <c r="R21" s="14"/>
      <c r="S21" s="14"/>
      <c r="T21" s="14"/>
      <c r="U21" s="14"/>
      <c r="V21" s="13"/>
      <c r="W21" s="13"/>
      <c r="X21" s="13"/>
    </row>
    <row r="22" spans="1:24" ht="18" customHeight="1" x14ac:dyDescent="0.25">
      <c r="A22" s="3" t="s">
        <v>20</v>
      </c>
      <c r="B22" s="34">
        <v>148351</v>
      </c>
      <c r="C22" s="20">
        <f t="shared" si="3"/>
        <v>149323</v>
      </c>
      <c r="D22" s="36">
        <f t="shared" si="0"/>
        <v>0.65520286347918122</v>
      </c>
      <c r="E22" s="20">
        <f t="shared" si="2"/>
        <v>71593</v>
      </c>
      <c r="F22" s="4">
        <v>58061</v>
      </c>
      <c r="G22" s="4">
        <v>13532</v>
      </c>
      <c r="H22" s="37">
        <f t="shared" si="4"/>
        <v>77730</v>
      </c>
      <c r="I22" s="4">
        <v>48908</v>
      </c>
      <c r="J22" s="4">
        <v>15847</v>
      </c>
      <c r="K22" s="4">
        <v>3075</v>
      </c>
      <c r="L22" s="32">
        <v>9900</v>
      </c>
      <c r="M22" s="2"/>
      <c r="N22" s="24"/>
      <c r="O22" s="24"/>
      <c r="P22" s="14"/>
      <c r="Q22" s="14"/>
      <c r="R22" s="14"/>
      <c r="S22" s="14"/>
      <c r="T22" s="14"/>
      <c r="U22" s="14"/>
      <c r="V22" s="13"/>
      <c r="W22" s="13"/>
      <c r="X22" s="13"/>
    </row>
    <row r="23" spans="1:24" ht="18" customHeight="1" x14ac:dyDescent="0.25">
      <c r="A23" s="3" t="s">
        <v>21</v>
      </c>
      <c r="B23" s="34">
        <v>14979</v>
      </c>
      <c r="C23" s="20">
        <f t="shared" si="3"/>
        <v>14730</v>
      </c>
      <c r="D23" s="36">
        <f t="shared" si="0"/>
        <v>-1.6623272581614261</v>
      </c>
      <c r="E23" s="20">
        <f t="shared" si="2"/>
        <v>3357</v>
      </c>
      <c r="F23" s="4">
        <v>1961</v>
      </c>
      <c r="G23" s="4">
        <v>1396</v>
      </c>
      <c r="H23" s="37">
        <f t="shared" si="4"/>
        <v>11373</v>
      </c>
      <c r="I23" s="4">
        <v>7831</v>
      </c>
      <c r="J23" s="4">
        <v>1671</v>
      </c>
      <c r="K23" s="4">
        <v>351</v>
      </c>
      <c r="L23" s="32">
        <v>1520</v>
      </c>
      <c r="M23" s="2"/>
      <c r="N23" s="24"/>
      <c r="O23" s="24"/>
      <c r="P23" s="14"/>
      <c r="Q23" s="14"/>
      <c r="R23" s="14"/>
      <c r="S23" s="14"/>
      <c r="T23" s="14"/>
      <c r="U23" s="14"/>
      <c r="V23" s="13"/>
      <c r="W23" s="13"/>
      <c r="X23" s="13"/>
    </row>
    <row r="24" spans="1:24" ht="18" customHeight="1" x14ac:dyDescent="0.25">
      <c r="A24" s="3" t="s">
        <v>22</v>
      </c>
      <c r="B24" s="34">
        <v>4523</v>
      </c>
      <c r="C24" s="20">
        <f t="shared" si="3"/>
        <v>4081</v>
      </c>
      <c r="D24" s="36">
        <f t="shared" si="0"/>
        <v>-9.7722750386911343</v>
      </c>
      <c r="E24" s="20">
        <f t="shared" si="2"/>
        <v>1238</v>
      </c>
      <c r="F24" s="4">
        <v>1041</v>
      </c>
      <c r="G24" s="4">
        <v>197</v>
      </c>
      <c r="H24" s="37">
        <f t="shared" si="4"/>
        <v>2843</v>
      </c>
      <c r="I24" s="4">
        <v>2164</v>
      </c>
      <c r="J24" s="4">
        <v>447</v>
      </c>
      <c r="K24" s="4">
        <v>63</v>
      </c>
      <c r="L24" s="32">
        <v>169</v>
      </c>
      <c r="M24" s="2"/>
      <c r="N24" s="24"/>
      <c r="O24" s="24"/>
      <c r="P24" s="14"/>
      <c r="Q24" s="14"/>
      <c r="R24" s="14"/>
      <c r="S24" s="14"/>
      <c r="T24" s="14"/>
      <c r="U24" s="14"/>
      <c r="V24" s="13"/>
      <c r="W24" s="13"/>
      <c r="X24" s="13"/>
    </row>
    <row r="25" spans="1:24" ht="18" customHeight="1" x14ac:dyDescent="0.25">
      <c r="A25" s="3" t="s">
        <v>23</v>
      </c>
      <c r="B25" s="34">
        <v>35560</v>
      </c>
      <c r="C25" s="20">
        <f t="shared" si="3"/>
        <v>32644</v>
      </c>
      <c r="D25" s="36">
        <f t="shared" si="0"/>
        <v>-8.2002249718785158</v>
      </c>
      <c r="E25" s="20">
        <f t="shared" si="2"/>
        <v>11319</v>
      </c>
      <c r="F25" s="4">
        <v>8542</v>
      </c>
      <c r="G25" s="4">
        <v>2777</v>
      </c>
      <c r="H25" s="37">
        <f t="shared" si="4"/>
        <v>21325</v>
      </c>
      <c r="I25" s="4">
        <v>14346</v>
      </c>
      <c r="J25" s="4">
        <v>3144</v>
      </c>
      <c r="K25" s="4">
        <v>591</v>
      </c>
      <c r="L25" s="32">
        <v>3244</v>
      </c>
      <c r="M25" s="2"/>
      <c r="N25" s="24"/>
      <c r="O25" s="24"/>
      <c r="P25" s="14"/>
      <c r="Q25" s="14"/>
      <c r="R25" s="14"/>
      <c r="S25" s="14"/>
      <c r="T25" s="14"/>
      <c r="U25" s="14"/>
      <c r="V25" s="13"/>
      <c r="W25" s="13"/>
      <c r="X25" s="13"/>
    </row>
    <row r="26" spans="1:24" ht="11.25" customHeight="1" x14ac:dyDescent="0.25">
      <c r="A26" s="9"/>
      <c r="B26" s="9"/>
      <c r="C26" s="10"/>
      <c r="D26" s="10"/>
      <c r="E26" s="10"/>
      <c r="F26" s="10"/>
      <c r="G26" s="10"/>
      <c r="H26" s="10"/>
      <c r="I26" s="10"/>
      <c r="J26" s="10"/>
      <c r="K26" s="11"/>
      <c r="L26" s="11"/>
      <c r="M26" s="2"/>
      <c r="N26" s="2"/>
      <c r="O26" s="24"/>
      <c r="P26" s="2"/>
      <c r="Q26" s="2"/>
      <c r="R26" s="2"/>
      <c r="S26" s="2"/>
      <c r="T26" s="2"/>
      <c r="U26" s="2"/>
      <c r="V26" s="2"/>
      <c r="W26" s="2"/>
      <c r="X26" s="2"/>
    </row>
    <row r="27" spans="1:24" ht="12" customHeight="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2"/>
      <c r="N27" s="2"/>
      <c r="O27" s="24"/>
      <c r="P27" s="2"/>
      <c r="Q27" s="2"/>
      <c r="R27" s="2"/>
      <c r="S27" s="2"/>
      <c r="T27" s="2"/>
      <c r="U27" s="2"/>
      <c r="V27" s="2"/>
      <c r="W27" s="2"/>
      <c r="X27" s="2"/>
    </row>
    <row r="28" spans="1:24" x14ac:dyDescent="0.25">
      <c r="A28" s="52" t="s">
        <v>24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2"/>
      <c r="N28" s="2"/>
      <c r="O28" s="24"/>
      <c r="P28" s="2"/>
      <c r="Q28" s="2"/>
      <c r="R28" s="2"/>
      <c r="S28" s="2"/>
      <c r="T28" s="2"/>
      <c r="U28" s="2"/>
      <c r="V28" s="2"/>
      <c r="W28" s="2"/>
      <c r="X28" s="2"/>
    </row>
    <row r="29" spans="1:24" x14ac:dyDescent="0.25">
      <c r="A29" s="53" t="s">
        <v>25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2"/>
      <c r="N29" s="2"/>
      <c r="O29" s="12"/>
    </row>
    <row r="30" spans="1:24" x14ac:dyDescent="0.25">
      <c r="A30" s="54" t="s">
        <v>35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2"/>
      <c r="N30" s="2"/>
      <c r="O30" s="12"/>
    </row>
    <row r="31" spans="1:24" x14ac:dyDescent="0.25">
      <c r="A31" s="54" t="s">
        <v>28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2"/>
      <c r="N31" s="2"/>
      <c r="O31" s="12"/>
    </row>
    <row r="32" spans="1:2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2"/>
    </row>
    <row r="33" spans="1: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4"/>
      <c r="N33" s="2"/>
      <c r="O33" s="12"/>
    </row>
    <row r="34" spans="1: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4"/>
      <c r="N34" s="2"/>
      <c r="O34" s="12"/>
    </row>
    <row r="35" spans="1: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4"/>
      <c r="N35" s="2"/>
      <c r="O35" s="12"/>
    </row>
    <row r="36" spans="1:15" x14ac:dyDescent="0.25">
      <c r="A36" s="2"/>
      <c r="B36" s="2"/>
      <c r="C36" s="2"/>
      <c r="D36" s="2"/>
      <c r="E36" s="2"/>
      <c r="F36" s="24"/>
      <c r="G36" s="24"/>
      <c r="H36" s="24"/>
      <c r="I36" s="2"/>
      <c r="J36" s="2"/>
      <c r="K36" s="2"/>
      <c r="L36" s="2"/>
      <c r="M36" s="14"/>
      <c r="N36" s="2"/>
      <c r="O36" s="2"/>
    </row>
    <row r="37" spans="1: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4"/>
      <c r="N37" s="2"/>
      <c r="O37" s="2"/>
    </row>
    <row r="38" spans="1: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4"/>
      <c r="N38" s="2"/>
      <c r="O38" s="2"/>
    </row>
    <row r="39" spans="1:15" x14ac:dyDescent="0.25">
      <c r="A39" s="2"/>
      <c r="B39" s="2"/>
      <c r="C39" s="27"/>
      <c r="D39" s="27"/>
      <c r="E39" s="27"/>
      <c r="F39" s="27"/>
      <c r="G39" s="51"/>
      <c r="H39" s="51"/>
      <c r="I39" s="51"/>
      <c r="J39" s="51"/>
      <c r="K39" s="27"/>
      <c r="L39" s="27"/>
      <c r="M39" s="14"/>
      <c r="N39" s="2"/>
      <c r="O39" s="2"/>
    </row>
    <row r="40" spans="1:15" x14ac:dyDescent="0.25">
      <c r="A40" s="2"/>
      <c r="B40" s="2"/>
      <c r="C40" s="29"/>
      <c r="D40" s="29"/>
      <c r="E40" s="30"/>
      <c r="F40" s="30"/>
      <c r="G40" s="29"/>
      <c r="H40" s="30"/>
      <c r="I40" s="30"/>
      <c r="J40" s="30"/>
      <c r="K40" s="25"/>
      <c r="L40" s="25"/>
      <c r="M40" s="14"/>
      <c r="N40" s="2"/>
      <c r="O40" s="2"/>
    </row>
    <row r="41" spans="1:15" x14ac:dyDescent="0.25">
      <c r="A41" s="2"/>
      <c r="B41" s="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14"/>
      <c r="N41" s="2"/>
      <c r="O41" s="2"/>
    </row>
    <row r="42" spans="1: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61" spans="3:13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3:13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4" spans="3:13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3:13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3:13" x14ac:dyDescent="0.25">
      <c r="C66" s="51"/>
      <c r="D66" s="26"/>
      <c r="E66" s="26"/>
      <c r="F66" s="51"/>
      <c r="G66" s="51"/>
      <c r="H66" s="26"/>
      <c r="I66" s="51"/>
      <c r="J66" s="51"/>
      <c r="K66" s="51"/>
      <c r="L66" s="51"/>
      <c r="M66" s="16"/>
    </row>
    <row r="67" spans="3:13" x14ac:dyDescent="0.25">
      <c r="C67" s="51"/>
      <c r="D67" s="26"/>
      <c r="E67" s="26"/>
      <c r="F67" s="25"/>
      <c r="G67" s="25"/>
      <c r="H67" s="25"/>
      <c r="I67" s="26"/>
      <c r="J67" s="25"/>
      <c r="K67" s="25"/>
      <c r="L67" s="25"/>
      <c r="M67" s="16"/>
    </row>
    <row r="68" spans="3:13" x14ac:dyDescent="0.25"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3:13" x14ac:dyDescent="0.25"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16"/>
    </row>
  </sheetData>
  <mergeCells count="19">
    <mergeCell ref="G39:J39"/>
    <mergeCell ref="C66:C67"/>
    <mergeCell ref="F66:G66"/>
    <mergeCell ref="I66:L66"/>
    <mergeCell ref="A28:L28"/>
    <mergeCell ref="A29:L29"/>
    <mergeCell ref="A31:L31"/>
    <mergeCell ref="A30:L30"/>
    <mergeCell ref="A8:A10"/>
    <mergeCell ref="E9:G9"/>
    <mergeCell ref="B8:C9"/>
    <mergeCell ref="H9:L9"/>
    <mergeCell ref="D9:D10"/>
    <mergeCell ref="D8:L8"/>
    <mergeCell ref="A1:L1"/>
    <mergeCell ref="A2:L2"/>
    <mergeCell ref="A3:L3"/>
    <mergeCell ref="A5:L5"/>
    <mergeCell ref="A6:L6"/>
  </mergeCells>
  <printOptions horizontalCentered="1"/>
  <pageMargins left="0.74803149606299213" right="0.74803149606299213" top="0.98425196850393704" bottom="0.98425196850393704" header="0.31496062992125984" footer="0.31496062992125984"/>
  <pageSetup scale="75" orientation="portrait" r:id="rId1"/>
  <ignoredErrors>
    <ignoredError sqref="H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Población Prot. 2025</vt:lpstr>
      <vt:lpstr>'Población Prot. 2025'!Área_de_impresión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LUIS JIMENEZ</cp:lastModifiedBy>
  <cp:lastPrinted>2026-07-20T15:55:50Z</cp:lastPrinted>
  <dcterms:created xsi:type="dcterms:W3CDTF">2025-07-11T20:50:30Z</dcterms:created>
  <dcterms:modified xsi:type="dcterms:W3CDTF">2026-07-21T17:30:36Z</dcterms:modified>
</cp:coreProperties>
</file>